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Лист1!$A$1:$E$21</definedName>
  </definedNames>
  <calcPr calcId="124519"/>
</workbook>
</file>

<file path=xl/calcChain.xml><?xml version="1.0" encoding="utf-8"?>
<calcChain xmlns="http://schemas.openxmlformats.org/spreadsheetml/2006/main">
  <c r="E16" i="1"/>
  <c r="E17"/>
  <c r="E18"/>
  <c r="E19"/>
  <c r="E20"/>
  <c r="D16"/>
  <c r="D17"/>
  <c r="D18"/>
  <c r="D19"/>
  <c r="D20"/>
  <c r="E7"/>
  <c r="E9"/>
  <c r="E10"/>
  <c r="E11"/>
  <c r="E12"/>
  <c r="E13"/>
  <c r="D7"/>
  <c r="D8"/>
  <c r="D9"/>
  <c r="D10"/>
  <c r="D11"/>
  <c r="D12"/>
  <c r="D13"/>
  <c r="E6" l="1"/>
  <c r="E15"/>
  <c r="B14" l="1"/>
  <c r="B5"/>
  <c r="D15" l="1"/>
  <c r="C14"/>
  <c r="E14" s="1"/>
  <c r="B21"/>
  <c r="D6"/>
  <c r="C5"/>
  <c r="E5" s="1"/>
  <c r="D14" l="1"/>
  <c r="C21"/>
  <c r="D5"/>
  <c r="E21" l="1"/>
  <c r="D21"/>
</calcChain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<sst xmlns="http://schemas.openxmlformats.org/spreadsheetml/2006/main" count="24" uniqueCount="24">
  <si>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</si>
  <si>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</si>
  <si>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</si>
  <si>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</si>
  <si>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</si>
  <si>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</si>
  <si>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</si>
  <si>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</si>
  <si>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</si>
  <si>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</si>
  <si>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</si>
  <si>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</si>
  <si>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</si>
  <si>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</si>
  <si>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</si>
  <si>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</si>
  <si>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</si>
  <si>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</si>
  <si>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</si>
  <si>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>доходы от продажи материальных и нематериальных активов</t>
  </si>
  <si>
    <t>- налог, взимаемый в связи с применением патентной системы налогообложения</t>
  </si>
  <si>
    <t>План на  январь-март 2013</t>
  </si>
  <si>
    <t>Факт за январь-март 2013</t>
  </si>
  <si>
    <t xml:space="preserve">Справка о выполнении плана поступления доходов в бюджет муниципального образования  "город Ульяновск"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</si>
</sst>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workbookViewId="0">
      <selection activeCell="H17" sqref="H17"/>
    </sheetView>
  </sheetViews>
  <sheetFormatPr defaultRowHeight="15"/>
  <cols>
    <col min="1" max="1" width="54" style="6" customWidth="1"/>
    <col min="2" max="2" width="15.42578125" customWidth="1"/>
    <col min="3" max="3" width="14.140625" customWidth="1"/>
    <col min="4" max="4" width="12.5703125" customWidth="1"/>
    <col min="5" max="5" width="11.140625" customWidth="1"/>
  </cols>
  <sheetData>
    <row r="1" spans="1:5">
      <c r="D1" s="22"/>
      <c r="E1" s="22"/>
    </row>
    <row r="2" spans="1:5" ht="49.5" customHeight="1">
      <c r="A2" s="21" t="s">
        <v>23</v>
      </c>
      <c r="B2" s="21"/>
      <c r="C2" s="21"/>
      <c r="D2" s="21"/>
      <c r="E2" s="21"/>
    </row>
    <row r="3" spans="1:5" ht="18.75" customHeight="1">
      <c r="A3" s="3"/>
      <c r="E3" s="2" t="s">
        <v>17</v>
      </c>
    </row>
    <row r="4" spans="1:5" ht="38.25" customHeight="1">
      <c r="A4" s="7" t="s">
        <v>0</v>
      </c>
      <c r="B4" s="8" t="s">
        <v>21</v>
      </c>
      <c r="C4" s="8" t="s">
        <v>22</v>
      </c>
      <c r="D4" s="8" t="s">
        <v>14</v>
      </c>
      <c r="E4" s="8" t="s">
        <v>16</v>
      </c>
    </row>
    <row r="5" spans="1:5" ht="26.25" customHeight="1">
      <c r="A5" s="1" t="s">
        <v>1</v>
      </c>
      <c r="B5" s="11">
        <f t="shared" ref="B5:C5" si="0">SUM(B6:B13)</f>
        <v>929808.3</v>
      </c>
      <c r="C5" s="11">
        <f t="shared" si="0"/>
        <v>938265.49999999988</v>
      </c>
      <c r="D5" s="15">
        <f>C5-B5</f>
        <v>8457.199999999837</v>
      </c>
      <c r="E5" s="15">
        <f>C5/B5*100</f>
        <v>100.90956383159839</v>
      </c>
    </row>
    <row r="6" spans="1:5" ht="24" customHeight="1">
      <c r="A6" s="4" t="s">
        <v>2</v>
      </c>
      <c r="B6" s="17">
        <v>662748</v>
      </c>
      <c r="C6" s="12">
        <v>662833.6</v>
      </c>
      <c r="D6" s="16">
        <f t="shared" ref="D6:D21" si="1">C6-B6</f>
        <v>85.599999999976717</v>
      </c>
      <c r="E6" s="16">
        <f t="shared" ref="E6:E21" si="2">C6/B6*100</f>
        <v>100.01291591977643</v>
      </c>
    </row>
    <row r="7" spans="1:5" ht="30" customHeight="1">
      <c r="A7" s="4" t="s">
        <v>3</v>
      </c>
      <c r="B7" s="18">
        <v>99690</v>
      </c>
      <c r="C7" s="12">
        <v>106866.2</v>
      </c>
      <c r="D7" s="16">
        <f t="shared" si="1"/>
        <v>7176.1999999999971</v>
      </c>
      <c r="E7" s="16">
        <f t="shared" si="2"/>
        <v>107.19851539773298</v>
      </c>
    </row>
    <row r="8" spans="1:5" ht="26.25" customHeight="1">
      <c r="A8" s="4" t="s">
        <v>4</v>
      </c>
      <c r="B8" s="18"/>
      <c r="C8" s="12">
        <v>133</v>
      </c>
      <c r="D8" s="16">
        <f t="shared" si="1"/>
        <v>133</v>
      </c>
      <c r="E8" s="16"/>
    </row>
    <row r="9" spans="1:5" ht="30" customHeight="1">
      <c r="A9" s="10" t="s">
        <v>20</v>
      </c>
      <c r="B9" s="17">
        <v>2927.8</v>
      </c>
      <c r="C9" s="12">
        <v>3515.2</v>
      </c>
      <c r="D9" s="16">
        <f t="shared" si="1"/>
        <v>587.39999999999964</v>
      </c>
      <c r="E9" s="16">
        <f t="shared" si="2"/>
        <v>120.06284582280209</v>
      </c>
    </row>
    <row r="10" spans="1:5" ht="21" customHeight="1">
      <c r="A10" s="4" t="s">
        <v>5</v>
      </c>
      <c r="B10" s="18">
        <v>3434.8</v>
      </c>
      <c r="C10" s="12">
        <v>3462.2</v>
      </c>
      <c r="D10" s="16">
        <f t="shared" si="1"/>
        <v>27.399999999999636</v>
      </c>
      <c r="E10" s="16">
        <f t="shared" si="2"/>
        <v>100.79771747991148</v>
      </c>
    </row>
    <row r="11" spans="1:5" ht="22.5" customHeight="1">
      <c r="A11" s="9" t="s">
        <v>6</v>
      </c>
      <c r="B11" s="18">
        <v>135916.6</v>
      </c>
      <c r="C11" s="12">
        <v>148253.4</v>
      </c>
      <c r="D11" s="16">
        <f t="shared" si="1"/>
        <v>12336.799999999988</v>
      </c>
      <c r="E11" s="16">
        <f t="shared" si="2"/>
        <v>109.07674264953656</v>
      </c>
    </row>
    <row r="12" spans="1:5" ht="22.5" customHeight="1">
      <c r="A12" s="4" t="s">
        <v>7</v>
      </c>
      <c r="B12" s="18">
        <v>16776.400000000001</v>
      </c>
      <c r="C12" s="12">
        <v>10609.3</v>
      </c>
      <c r="D12" s="16">
        <f t="shared" si="1"/>
        <v>-6167.1000000000022</v>
      </c>
      <c r="E12" s="16">
        <f t="shared" si="2"/>
        <v>63.239431582461073</v>
      </c>
    </row>
    <row r="13" spans="1:5" ht="23.25" customHeight="1">
      <c r="A13" s="4" t="s">
        <v>8</v>
      </c>
      <c r="B13" s="19">
        <v>8314.7000000000007</v>
      </c>
      <c r="C13" s="12">
        <v>2592.6</v>
      </c>
      <c r="D13" s="16">
        <f t="shared" si="1"/>
        <v>-5722.1</v>
      </c>
      <c r="E13" s="16">
        <f t="shared" si="2"/>
        <v>31.180920538323686</v>
      </c>
    </row>
    <row r="14" spans="1:5" ht="27" customHeight="1">
      <c r="A14" s="1" t="s">
        <v>9</v>
      </c>
      <c r="B14" s="13">
        <f t="shared" ref="B14:C14" si="3">SUM(B15:B20)</f>
        <v>166891</v>
      </c>
      <c r="C14" s="13">
        <f t="shared" si="3"/>
        <v>204256</v>
      </c>
      <c r="D14" s="15">
        <f t="shared" si="1"/>
        <v>37365</v>
      </c>
      <c r="E14" s="15">
        <f t="shared" si="2"/>
        <v>122.38886458826418</v>
      </c>
    </row>
    <row r="15" spans="1:5" ht="32.25" customHeight="1">
      <c r="A15" s="5" t="s">
        <v>10</v>
      </c>
      <c r="B15" s="17">
        <v>67601.2</v>
      </c>
      <c r="C15" s="12">
        <v>87505.1</v>
      </c>
      <c r="D15" s="16">
        <f t="shared" si="1"/>
        <v>19903.900000000009</v>
      </c>
      <c r="E15" s="16">
        <f t="shared" si="2"/>
        <v>129.44311639438354</v>
      </c>
    </row>
    <row r="16" spans="1:5" ht="26.25" customHeight="1">
      <c r="A16" s="5" t="s">
        <v>11</v>
      </c>
      <c r="B16" s="18">
        <v>8107.2</v>
      </c>
      <c r="C16" s="12">
        <v>7106</v>
      </c>
      <c r="D16" s="16">
        <f t="shared" si="1"/>
        <v>-1001.1999999999998</v>
      </c>
      <c r="E16" s="16">
        <f t="shared" si="2"/>
        <v>87.650483520820998</v>
      </c>
    </row>
    <row r="17" spans="1:5" ht="27" customHeight="1">
      <c r="A17" s="5" t="s">
        <v>12</v>
      </c>
      <c r="B17" s="18">
        <v>4653.5</v>
      </c>
      <c r="C17" s="12">
        <v>3587.8</v>
      </c>
      <c r="D17" s="16">
        <f t="shared" si="1"/>
        <v>-1065.6999999999998</v>
      </c>
      <c r="E17" s="16">
        <f t="shared" si="2"/>
        <v>77.098957773718709</v>
      </c>
    </row>
    <row r="18" spans="1:5" ht="23.25" customHeight="1">
      <c r="A18" s="5" t="s">
        <v>19</v>
      </c>
      <c r="B18" s="18">
        <v>74000</v>
      </c>
      <c r="C18" s="12">
        <v>91190.9</v>
      </c>
      <c r="D18" s="16">
        <f t="shared" si="1"/>
        <v>17190.899999999994</v>
      </c>
      <c r="E18" s="16">
        <f t="shared" si="2"/>
        <v>123.23094594594595</v>
      </c>
    </row>
    <row r="19" spans="1:5" ht="22.5" customHeight="1">
      <c r="A19" s="5" t="s">
        <v>13</v>
      </c>
      <c r="B19" s="18">
        <v>11644.099999999999</v>
      </c>
      <c r="C19" s="12">
        <v>14017.6</v>
      </c>
      <c r="D19" s="16">
        <f t="shared" si="1"/>
        <v>2373.5000000000018</v>
      </c>
      <c r="E19" s="16">
        <f t="shared" si="2"/>
        <v>120.38371364038443</v>
      </c>
    </row>
    <row r="20" spans="1:5" ht="24" customHeight="1">
      <c r="A20" s="5" t="s">
        <v>18</v>
      </c>
      <c r="B20" s="19">
        <v>885</v>
      </c>
      <c r="C20" s="20">
        <v>848.6</v>
      </c>
      <c r="D20" s="16">
        <f t="shared" si="1"/>
        <v>-36.399999999999977</v>
      </c>
      <c r="E20" s="16">
        <f t="shared" si="2"/>
        <v>95.887005649717523</v>
      </c>
    </row>
    <row r="21" spans="1:5" ht="27.75" customHeight="1">
      <c r="A21" s="1" t="s">
        <v>15</v>
      </c>
      <c r="B21" s="14">
        <f t="shared" ref="B21:C21" si="4">B5+B14</f>
        <v>1096699.3</v>
      </c>
      <c r="C21" s="14">
        <f t="shared" si="4"/>
        <v>1142521.5</v>
      </c>
      <c r="D21" s="15">
        <f t="shared" si="1"/>
        <v>45822.199999999953</v>
      </c>
      <c r="E21" s="15">
        <f t="shared" si="2"/>
        <v>104.17819177964279</v>
      </c>
    </row>
  </sheetData>
  <mergeCells count="2">
    <mergeCell ref="A2:E2"/>
    <mergeCell ref="D1:E1"/>
  </mergeCells>
  <phoneticPr fontId="0" type="noConversion"/>
  <pageMargins left="0.23622047244094491" right="0.23622047244094491" top="0.15748031496062992" bottom="0.15748031496062992" header="0.11811023622047245" footer="0.11811023622047245"/>
  <pageSetup paperSize="9" scale="9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Шукайлова О.</cp:lastModifiedBy>
  <cp:lastPrinted>2013-03-29T13:02:05Z</cp:lastPrinted>
  <dcterms:created xsi:type="dcterms:W3CDTF">2009-02-12T06:50:30Z</dcterms:created>
  <dcterms:modified xsi:type="dcterms:W3CDTF">2013-04-24T07:06:40Z</dcterms:modified>
</cp:coreProperties>
</file>